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Koci\Desktop\"/>
    </mc:Choice>
  </mc:AlternateContent>
  <xr:revisionPtr revIDLastSave="0" documentId="13_ncr:1_{C946B312-3621-41BB-BB1C-E96DF438D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idence dotací" sheetId="1" r:id="rId1"/>
    <sheet name="List1" sheetId="3" r:id="rId2"/>
  </sheets>
  <definedNames>
    <definedName name="_xlnm._FilterDatabase" localSheetId="0" hidden="1">'evidence dotací'!$A$2:$J$2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1" l="1"/>
  <c r="J67" i="1"/>
  <c r="I32" i="1" l="1"/>
</calcChain>
</file>

<file path=xl/sharedStrings.xml><?xml version="1.0" encoding="utf-8"?>
<sst xmlns="http://schemas.openxmlformats.org/spreadsheetml/2006/main" count="423" uniqueCount="161">
  <si>
    <t xml:space="preserve">Poř. č. </t>
  </si>
  <si>
    <t>Název projektu</t>
  </si>
  <si>
    <t>Poznámka</t>
  </si>
  <si>
    <t>červenec 2020</t>
  </si>
  <si>
    <t>DS Chlumec - vybudování bezbariérového sociálního zařízení</t>
  </si>
  <si>
    <t>Ústí nad Labem - Vaňov - Opěrná zeď - oprava kotev</t>
  </si>
  <si>
    <t>Varovný informační systém obyvatelstva SO ORP Ústí nad Labem</t>
  </si>
  <si>
    <t>Snížení energetické náročnosti město Ústí nad Labem</t>
  </si>
  <si>
    <t>Krizové byty</t>
  </si>
  <si>
    <t>Pořízení automobilů pro poskytovatele sociálních služeb</t>
  </si>
  <si>
    <t>Revitalizace budovy B Domu kultury</t>
  </si>
  <si>
    <t>PD nesplňovala podmínky výzvy</t>
  </si>
  <si>
    <t>5.1a - Město Ústí nad Labem - ZŠ Pod Vodojemem - Úspory energie</t>
  </si>
  <si>
    <t>5.1b - Město Ústí nad Labem - ZŠ Pod Vodojemem - Nucené větrání se zpětným získáním tepla</t>
  </si>
  <si>
    <t>Město Ústí nad Labem - Magistrát</t>
  </si>
  <si>
    <t>Zadní trakt ulice Masarykova</t>
  </si>
  <si>
    <t>Alej Elišky Krásnohorské</t>
  </si>
  <si>
    <t>červen 2022</t>
  </si>
  <si>
    <t>březen 2021</t>
  </si>
  <si>
    <t>Podáno</t>
  </si>
  <si>
    <t>Evidence žádostí o dotaci</t>
  </si>
  <si>
    <t>Stav žádosti</t>
  </si>
  <si>
    <t>Stav projektu</t>
  </si>
  <si>
    <t>Poskytovatel</t>
  </si>
  <si>
    <t>Předpokládané celkové náklady</t>
  </si>
  <si>
    <t>Předpokládaná výše dotace</t>
  </si>
  <si>
    <t>Žadatel</t>
  </si>
  <si>
    <t>Magistrát</t>
  </si>
  <si>
    <t>podáno</t>
  </si>
  <si>
    <t>schváleno - proplaceno</t>
  </si>
  <si>
    <t>schváleno</t>
  </si>
  <si>
    <t>schváleno - alokace rezervována</t>
  </si>
  <si>
    <t>schváleno - ŽOP podána</t>
  </si>
  <si>
    <t>žádost v zásobníku</t>
  </si>
  <si>
    <t>realizováno - udržitelnost</t>
  </si>
  <si>
    <t>realizováno bez udržitelnosti</t>
  </si>
  <si>
    <t>realizace</t>
  </si>
  <si>
    <t>příprava zadávací dokumentace</t>
  </si>
  <si>
    <t>příprava projektu</t>
  </si>
  <si>
    <t>příprava projektové dokumentace</t>
  </si>
  <si>
    <t>projekt v zásobníku a čeká na finanční krytí</t>
  </si>
  <si>
    <t>SFRB</t>
  </si>
  <si>
    <t>prosinec 2019</t>
  </si>
  <si>
    <t>Regenerace veřejného prostranství na sídlišti - Park Míru I. Etapa</t>
  </si>
  <si>
    <t>zamítnuta</t>
  </si>
  <si>
    <t>SFPI</t>
  </si>
  <si>
    <t>Čelakovského - smíšený dům - dostupné byty (úvěrová část)</t>
  </si>
  <si>
    <t>Čelakovského - smíšený dům - sociální byty (dotační část)</t>
  </si>
  <si>
    <t>Asistenti prevence kriminality v Ústí nad Labem 2</t>
  </si>
  <si>
    <t>červen 2019</t>
  </si>
  <si>
    <t>OPZ</t>
  </si>
  <si>
    <t>únor 2022</t>
  </si>
  <si>
    <t>Akční plán pro udržitelnou energii a klima v Ústí nad Labem</t>
  </si>
  <si>
    <t>NPŽP</t>
  </si>
  <si>
    <t>ITI</t>
  </si>
  <si>
    <t>Nedostatečný počet bodů v hodnocení</t>
  </si>
  <si>
    <t>MPSV</t>
  </si>
  <si>
    <t>plánována</t>
  </si>
  <si>
    <t>Family festival</t>
  </si>
  <si>
    <t>Ústecký kraj</t>
  </si>
  <si>
    <t>únor 2023</t>
  </si>
  <si>
    <t>Ústecké Vánoce</t>
  </si>
  <si>
    <t>ITI / IROP</t>
  </si>
  <si>
    <t>Ústí nad Labem, ulice Sociální péče - zvýšení bezpečnosti / SSZ Bělehradská</t>
  </si>
  <si>
    <t>Infrastruktura ZŠ - modernizace učeben v Ústí nad Labem - I. Etapa</t>
  </si>
  <si>
    <t>Revitalizace Mánesových sadů</t>
  </si>
  <si>
    <t>Inteligentní zelený depozitář 21. století</t>
  </si>
  <si>
    <t>Vestavba odborných učeben ZŠ Ústí nad Labem, Školní náměstí 100/5 p.o.</t>
  </si>
  <si>
    <t>červenec 2022 / červen 2023</t>
  </si>
  <si>
    <t>červenec 2022 / březen 2023</t>
  </si>
  <si>
    <t>červenec 2022 / prosinec 2024</t>
  </si>
  <si>
    <t>červenec 2022</t>
  </si>
  <si>
    <t>Infrastruktura ZŠ - modernizace učeben v Ústí nad Labem - II. Etapa</t>
  </si>
  <si>
    <t>Kulturní středisko</t>
  </si>
  <si>
    <t>září 2022</t>
  </si>
  <si>
    <t>Kompostéry a vermikompostéry - nádoby na třídění bioodpadu</t>
  </si>
  <si>
    <t>září 2021</t>
  </si>
  <si>
    <t>Podpora výměny kotlů ve městě Ústí nad Labem</t>
  </si>
  <si>
    <t>SFŽP</t>
  </si>
  <si>
    <t>říjen 2019</t>
  </si>
  <si>
    <t>Dotace je vázána na cíl 2: Snížení energetické náročnosti město Ústí nad Labem</t>
  </si>
  <si>
    <t>Krizové byty pro potřeby občanů Ústeckého kraje</t>
  </si>
  <si>
    <t>Městský kamerový bezpečností a kontrolní systém - 5G Ústí nad Labem pro 5GMKDS Ústí nad Labem pro MKDS</t>
  </si>
  <si>
    <t>NPO / MMR</t>
  </si>
  <si>
    <t>NPO / MKČR</t>
  </si>
  <si>
    <t>Městský stadion – rekonstrukce běžecké dráhy a technických sektorů</t>
  </si>
  <si>
    <t>NSA</t>
  </si>
  <si>
    <t>prosinec 2022</t>
  </si>
  <si>
    <t>Stavba tenisové haly Ústí nad Labem</t>
  </si>
  <si>
    <t>Stavba tenisové haly na p.p.č. 422/1 nad stávající tenisové kurty , k.ú. Klíše</t>
  </si>
  <si>
    <t>Pečovatelská služba – pořízení 2 ks automobilů pro poskytování terénních sociálních služeb</t>
  </si>
  <si>
    <t>Nevyhazuj to, kompostuj</t>
  </si>
  <si>
    <t>OPŽP</t>
  </si>
  <si>
    <t>duben 2021</t>
  </si>
  <si>
    <t>Stavební úpravy MŠ U plavecké haly</t>
  </si>
  <si>
    <t>IROP</t>
  </si>
  <si>
    <t>říjen 2018</t>
  </si>
  <si>
    <t>červenec 2018</t>
  </si>
  <si>
    <t>NPO / NPŽP</t>
  </si>
  <si>
    <t>Z důvodu přečerpání alokace byl projekt přesunut do zásobníku.</t>
  </si>
  <si>
    <t>5.1b - Město Ústí nad Labem - ZŠ a MŠ Jitřní - výměna zdroje tepla</t>
  </si>
  <si>
    <t>5.1b - Město Ústí nad Labem - ZŠ a MŠ Jitřní - Nucené větrání se zpětným získáním tepla</t>
  </si>
  <si>
    <t>5.1a - Město Ústí nad Labem - ZŠ a MŠ Jitřní - Úspory energie</t>
  </si>
  <si>
    <t>Z důvodu přečerpání alokace byl po doporučení řídícího orgánu projekt stažen ze strany města a podána nová žádost o dotaci Snížení energetické náročnosti město Ústí nad Labem.</t>
  </si>
  <si>
    <t>5.1a - Město Ústí nad Labem - ZŠ Mírová - Úspory energie</t>
  </si>
  <si>
    <t xml:space="preserve">5.1b - Město Ústí nad Labem - ZŠ Mírová - Nucené větrání se zpětným získáním tepla </t>
  </si>
  <si>
    <t>únor 2021</t>
  </si>
  <si>
    <t>duben 2020</t>
  </si>
  <si>
    <t>listopad 2021</t>
  </si>
  <si>
    <t>květen 2019</t>
  </si>
  <si>
    <t>květen 2022</t>
  </si>
  <si>
    <t>duben 2019</t>
  </si>
  <si>
    <t>x</t>
  </si>
  <si>
    <t>DPMÚL</t>
  </si>
  <si>
    <t>OBNOVA A ROZŠÍŘENÍ VOZOVÉHO PARKU DPMUL</t>
  </si>
  <si>
    <t>OBNOVA A ROZŠÍŘENÍ VOZOVÉHO PARKU DPMUL II.</t>
  </si>
  <si>
    <t>Pořízení elektromobilu kategorie N1</t>
  </si>
  <si>
    <t>Výměna technologie usměrňovacích skupin a stejnosměrného rozvodu 660 V</t>
  </si>
  <si>
    <t>Snížení energetické náročnosti - pomocné provozy Předlice DPMUL a.s</t>
  </si>
  <si>
    <t>Investiční dotace spolufinancování IPRM pořízení tolejbusů</t>
  </si>
  <si>
    <t>Rekonstrukce VO Ústí nad Labem I</t>
  </si>
  <si>
    <t>Pořízení užitkových elektromobilů</t>
  </si>
  <si>
    <t>Nákup 33 paricálních trolejbusů - 1. etapa</t>
  </si>
  <si>
    <t>Nákup 33 paricálních trolejbusů - 2. etapa</t>
  </si>
  <si>
    <t>Nákup 33 paricálních trolejbusů - 3. etapa</t>
  </si>
  <si>
    <t>Výstavba trolejbusové tratě v ulici Výstupní</t>
  </si>
  <si>
    <t>Inteligentní zastávky MHD</t>
  </si>
  <si>
    <t>Rekonstrukce VO Ústí nad Labem II</t>
  </si>
  <si>
    <t>Závádění vodíkové mobility ve městě Ústí nad Labem</t>
  </si>
  <si>
    <t>OPD</t>
  </si>
  <si>
    <t>OPPIK</t>
  </si>
  <si>
    <t>NPO</t>
  </si>
  <si>
    <t>IROP/ITI</t>
  </si>
  <si>
    <t xml:space="preserve">IROP </t>
  </si>
  <si>
    <t>OPD/ITI</t>
  </si>
  <si>
    <t>FST</t>
  </si>
  <si>
    <t>Magistrát / Muzeum města</t>
  </si>
  <si>
    <t>MNET</t>
  </si>
  <si>
    <t>schváleno OHA, čeká na rozhodnutí MMR</t>
  </si>
  <si>
    <t>Zvýšení kybernetické bezpečnosti Statutárního města Ústí nad Labem</t>
  </si>
  <si>
    <t>MVČR</t>
  </si>
  <si>
    <t>snížen počet APK ze 4 na 2, dotace byla ponížena</t>
  </si>
  <si>
    <t>Ústí nad Labem - APK - 2022</t>
  </si>
  <si>
    <t>Ústí nad Labem - Osvětlení dětského hřiště - 2022</t>
  </si>
  <si>
    <t>Ústí nad Labem - Kamery Střekov - 2022</t>
  </si>
  <si>
    <t>Ústí nad Labem -  MP dětem - 2022</t>
  </si>
  <si>
    <t>Ústí nad Labem - Sportem proti kriminalitě - 2022</t>
  </si>
  <si>
    <t>Ústí nad Labem - Myslíme na Vás - 2022</t>
  </si>
  <si>
    <t>Městská policie</t>
  </si>
  <si>
    <t>březen 2022</t>
  </si>
  <si>
    <t>Vybudování multimediální a ICT učebny</t>
  </si>
  <si>
    <t>Základní škola Ústí nad Labem, 
Rabasova 3282/3, příspěvková 
organizace</t>
  </si>
  <si>
    <t>Základní škola Ústí nad Labem, Pod 
Vodojemem 323/3a, příspěvková 
organizace</t>
  </si>
  <si>
    <t>Modernizace učebny pro přírodní vědy, technické a řemeslné obory</t>
  </si>
  <si>
    <t>realizace 2019 - 2020</t>
  </si>
  <si>
    <t>realizace 2020</t>
  </si>
  <si>
    <t>realizace 2021</t>
  </si>
  <si>
    <t>realizace 2022</t>
  </si>
  <si>
    <t>realizace 2022 - 2023</t>
  </si>
  <si>
    <t>realizace 2023 - 2024</t>
  </si>
  <si>
    <t>realizace 2023 - 2027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</si>
</sst>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_-* #,##0.00\ _K_č_-;\-* #,##0.00\ _K_č_-;_-* &quot;-&quot;??\ _K_č_-;_-@_-"/>
    <numFmt numFmtId="165" formatCode="#,##0.00\ &quot;Kč&quot;"/>
    <numFmt numFmtId="166" formatCode="[$-405]mmmm\ 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top"/>
    </xf>
    <xf numFmtId="49" fontId="3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1" xfId="2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/>
    <xf numFmtId="165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8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="80" zoomScaleNormal="80" workbookViewId="0">
      <pane xSplit="10" ySplit="2" topLeftCell="K23" activePane="bottomRight" state="frozen"/>
      <selection pane="topRight" activeCell="K1" sqref="K1"/>
      <selection pane="bottomLeft" activeCell="A3" sqref="A3"/>
      <selection pane="bottomRight" activeCell="L26" sqref="L26"/>
    </sheetView>
  </sheetViews>
  <sheetFormatPr defaultRowHeight="15" x14ac:dyDescent="0.25"/>
  <cols>
    <col min="2" max="4" width="30" customWidth="1"/>
    <col min="5" max="5" width="27.140625" style="1" customWidth="1"/>
    <col min="6" max="6" width="38.7109375" customWidth="1"/>
    <col min="7" max="7" width="31.140625" bestFit="1" customWidth="1"/>
    <col min="8" max="8" width="30.5703125" customWidth="1"/>
    <col min="9" max="9" width="20.42578125" bestFit="1" customWidth="1"/>
    <col min="10" max="10" width="24.42578125" customWidth="1"/>
    <col min="12" max="12" width="17.28515625" bestFit="1" customWidth="1"/>
  </cols>
  <sheetData>
    <row r="1" spans="1:12" ht="15.75" thickBot="1" x14ac:dyDescent="0.3">
      <c r="A1" s="48" t="s">
        <v>20</v>
      </c>
      <c r="B1" s="49"/>
      <c r="C1" s="49"/>
      <c r="D1" s="49"/>
      <c r="E1" s="49"/>
      <c r="F1" s="49"/>
      <c r="G1" s="49"/>
      <c r="H1" s="49"/>
      <c r="I1" s="49"/>
      <c r="J1" s="50"/>
    </row>
    <row r="2" spans="1:12" ht="33" customHeight="1" thickBot="1" x14ac:dyDescent="0.3">
      <c r="A2" s="12" t="s">
        <v>0</v>
      </c>
      <c r="B2" s="13" t="s">
        <v>1</v>
      </c>
      <c r="C2" s="13" t="s">
        <v>26</v>
      </c>
      <c r="D2" s="13" t="s">
        <v>23</v>
      </c>
      <c r="E2" s="13" t="s">
        <v>19</v>
      </c>
      <c r="F2" s="13" t="s">
        <v>21</v>
      </c>
      <c r="G2" s="13" t="s">
        <v>2</v>
      </c>
      <c r="H2" s="13" t="s">
        <v>22</v>
      </c>
      <c r="I2" s="14" t="s">
        <v>24</v>
      </c>
      <c r="J2" s="15" t="s">
        <v>25</v>
      </c>
    </row>
    <row r="3" spans="1:12" ht="58.5" customHeight="1" x14ac:dyDescent="0.25">
      <c r="A3" s="16">
        <v>1</v>
      </c>
      <c r="B3" s="18" t="s">
        <v>43</v>
      </c>
      <c r="C3" s="16" t="s">
        <v>27</v>
      </c>
      <c r="D3" s="16" t="s">
        <v>41</v>
      </c>
      <c r="E3" s="17" t="s">
        <v>42</v>
      </c>
      <c r="F3" s="18" t="s">
        <v>44</v>
      </c>
      <c r="G3" s="18" t="s">
        <v>11</v>
      </c>
      <c r="H3" s="18" t="s">
        <v>40</v>
      </c>
      <c r="I3" s="19">
        <v>16257726</v>
      </c>
      <c r="J3" s="20">
        <v>6000000</v>
      </c>
      <c r="L3" s="36"/>
    </row>
    <row r="4" spans="1:12" ht="38.25" customHeight="1" x14ac:dyDescent="0.25">
      <c r="A4" s="21">
        <v>2</v>
      </c>
      <c r="B4" s="5" t="s">
        <v>47</v>
      </c>
      <c r="C4" s="21" t="s">
        <v>27</v>
      </c>
      <c r="D4" s="7" t="s">
        <v>45</v>
      </c>
      <c r="E4" s="8" t="s">
        <v>3</v>
      </c>
      <c r="F4" s="18" t="s">
        <v>30</v>
      </c>
      <c r="G4" s="5"/>
      <c r="H4" s="2" t="s">
        <v>36</v>
      </c>
      <c r="I4" s="22">
        <v>16075497</v>
      </c>
      <c r="J4" s="23">
        <v>16075497</v>
      </c>
    </row>
    <row r="5" spans="1:12" ht="44.25" customHeight="1" x14ac:dyDescent="0.25">
      <c r="A5" s="16">
        <v>3</v>
      </c>
      <c r="B5" s="5" t="s">
        <v>46</v>
      </c>
      <c r="C5" s="21" t="s">
        <v>27</v>
      </c>
      <c r="D5" s="7" t="s">
        <v>45</v>
      </c>
      <c r="E5" s="8" t="s">
        <v>3</v>
      </c>
      <c r="F5" s="18" t="s">
        <v>30</v>
      </c>
      <c r="G5" s="5"/>
      <c r="H5" s="2" t="s">
        <v>36</v>
      </c>
      <c r="I5" s="22">
        <v>14891795</v>
      </c>
      <c r="J5" s="23">
        <v>14891795</v>
      </c>
    </row>
    <row r="6" spans="1:12" ht="36.75" customHeight="1" x14ac:dyDescent="0.25">
      <c r="A6" s="21">
        <v>4</v>
      </c>
      <c r="B6" s="4" t="s">
        <v>4</v>
      </c>
      <c r="C6" s="21" t="s">
        <v>27</v>
      </c>
      <c r="D6" s="24" t="s">
        <v>56</v>
      </c>
      <c r="E6" s="11" t="s">
        <v>18</v>
      </c>
      <c r="F6" s="18" t="s">
        <v>29</v>
      </c>
      <c r="G6" s="4"/>
      <c r="H6" s="2" t="s">
        <v>34</v>
      </c>
      <c r="I6" s="22">
        <v>2379357.58</v>
      </c>
      <c r="J6" s="22">
        <v>1634765.48</v>
      </c>
    </row>
    <row r="7" spans="1:12" ht="54.75" customHeight="1" x14ac:dyDescent="0.25">
      <c r="A7" s="16">
        <v>5</v>
      </c>
      <c r="B7" s="5" t="s">
        <v>77</v>
      </c>
      <c r="C7" s="21" t="s">
        <v>27</v>
      </c>
      <c r="D7" s="24" t="s">
        <v>78</v>
      </c>
      <c r="E7" s="11" t="s">
        <v>79</v>
      </c>
      <c r="F7" s="18" t="s">
        <v>29</v>
      </c>
      <c r="G7" s="4" t="s">
        <v>80</v>
      </c>
      <c r="H7" s="2" t="s">
        <v>37</v>
      </c>
      <c r="I7" s="25" t="s">
        <v>112</v>
      </c>
      <c r="J7" s="22">
        <v>4790500</v>
      </c>
    </row>
    <row r="8" spans="1:12" ht="77.25" x14ac:dyDescent="0.25">
      <c r="A8" s="21">
        <v>6</v>
      </c>
      <c r="B8" s="29" t="s">
        <v>12</v>
      </c>
      <c r="C8" s="21" t="s">
        <v>27</v>
      </c>
      <c r="D8" s="6" t="s">
        <v>92</v>
      </c>
      <c r="E8" s="26" t="s">
        <v>106</v>
      </c>
      <c r="F8" s="18" t="s">
        <v>44</v>
      </c>
      <c r="G8" s="2" t="s">
        <v>103</v>
      </c>
      <c r="H8" s="2"/>
      <c r="I8" s="22">
        <v>84858278</v>
      </c>
      <c r="J8" s="25">
        <v>28187591.600000001</v>
      </c>
    </row>
    <row r="9" spans="1:12" ht="77.25" x14ac:dyDescent="0.25">
      <c r="A9" s="16">
        <v>7</v>
      </c>
      <c r="B9" s="29" t="s">
        <v>105</v>
      </c>
      <c r="C9" s="21" t="s">
        <v>27</v>
      </c>
      <c r="D9" s="6" t="s">
        <v>92</v>
      </c>
      <c r="E9" s="26" t="s">
        <v>106</v>
      </c>
      <c r="F9" s="18" t="s">
        <v>44</v>
      </c>
      <c r="G9" s="2" t="s">
        <v>103</v>
      </c>
      <c r="H9" s="2"/>
      <c r="I9" s="22">
        <v>21833693</v>
      </c>
      <c r="J9" s="25">
        <v>13395702.6</v>
      </c>
    </row>
    <row r="10" spans="1:12" ht="77.25" x14ac:dyDescent="0.25">
      <c r="A10" s="21">
        <v>8</v>
      </c>
      <c r="B10" s="29" t="s">
        <v>13</v>
      </c>
      <c r="C10" s="21" t="s">
        <v>27</v>
      </c>
      <c r="D10" s="6" t="s">
        <v>92</v>
      </c>
      <c r="E10" s="26" t="s">
        <v>106</v>
      </c>
      <c r="F10" s="18" t="s">
        <v>44</v>
      </c>
      <c r="G10" s="2" t="s">
        <v>103</v>
      </c>
      <c r="H10" s="2"/>
      <c r="I10" s="22">
        <v>13041026</v>
      </c>
      <c r="J10" s="25">
        <v>8089722.2000000002</v>
      </c>
    </row>
    <row r="11" spans="1:12" ht="45" customHeight="1" x14ac:dyDescent="0.25">
      <c r="A11" s="16">
        <v>9</v>
      </c>
      <c r="B11" s="29" t="s">
        <v>101</v>
      </c>
      <c r="C11" s="21" t="s">
        <v>27</v>
      </c>
      <c r="D11" s="6" t="s">
        <v>92</v>
      </c>
      <c r="E11" s="26" t="s">
        <v>106</v>
      </c>
      <c r="F11" s="18" t="s">
        <v>33</v>
      </c>
      <c r="G11" s="2" t="s">
        <v>99</v>
      </c>
      <c r="H11" s="2" t="s">
        <v>40</v>
      </c>
      <c r="I11" s="22">
        <v>2025770</v>
      </c>
      <c r="J11" s="25">
        <v>1279711.3</v>
      </c>
    </row>
    <row r="12" spans="1:12" ht="26.25" x14ac:dyDescent="0.25">
      <c r="A12" s="21">
        <v>10</v>
      </c>
      <c r="B12" s="29" t="s">
        <v>100</v>
      </c>
      <c r="C12" s="21" t="s">
        <v>27</v>
      </c>
      <c r="D12" s="6" t="s">
        <v>92</v>
      </c>
      <c r="E12" s="26" t="s">
        <v>106</v>
      </c>
      <c r="F12" s="18" t="s">
        <v>33</v>
      </c>
      <c r="G12" s="2" t="s">
        <v>99</v>
      </c>
      <c r="H12" s="2" t="s">
        <v>40</v>
      </c>
      <c r="I12" s="22">
        <v>5621045</v>
      </c>
      <c r="J12" s="25">
        <v>1889705.4</v>
      </c>
    </row>
    <row r="13" spans="1:12" ht="77.25" x14ac:dyDescent="0.25">
      <c r="A13" s="16">
        <v>11</v>
      </c>
      <c r="B13" s="29" t="s">
        <v>14</v>
      </c>
      <c r="C13" s="21" t="s">
        <v>27</v>
      </c>
      <c r="D13" s="6" t="s">
        <v>92</v>
      </c>
      <c r="E13" s="26" t="s">
        <v>106</v>
      </c>
      <c r="F13" s="18" t="s">
        <v>44</v>
      </c>
      <c r="G13" s="2" t="s">
        <v>103</v>
      </c>
      <c r="H13" s="2"/>
      <c r="I13" s="22">
        <v>39355277</v>
      </c>
      <c r="J13" s="25">
        <v>17709874.649999999</v>
      </c>
    </row>
    <row r="14" spans="1:12" ht="33" customHeight="1" x14ac:dyDescent="0.25">
      <c r="A14" s="21">
        <v>12</v>
      </c>
      <c r="B14" s="29" t="s">
        <v>102</v>
      </c>
      <c r="C14" s="21" t="s">
        <v>27</v>
      </c>
      <c r="D14" s="6" t="s">
        <v>92</v>
      </c>
      <c r="E14" s="26" t="s">
        <v>106</v>
      </c>
      <c r="F14" s="18" t="s">
        <v>33</v>
      </c>
      <c r="G14" s="2" t="s">
        <v>99</v>
      </c>
      <c r="H14" s="2" t="s">
        <v>40</v>
      </c>
      <c r="I14" s="22">
        <v>31173032</v>
      </c>
      <c r="J14" s="25">
        <v>2320268.2999999998</v>
      </c>
    </row>
    <row r="15" spans="1:12" ht="90" customHeight="1" x14ac:dyDescent="0.25">
      <c r="A15" s="16">
        <v>13</v>
      </c>
      <c r="B15" s="29" t="s">
        <v>104</v>
      </c>
      <c r="C15" s="21" t="s">
        <v>27</v>
      </c>
      <c r="D15" s="6" t="s">
        <v>92</v>
      </c>
      <c r="E15" s="26" t="s">
        <v>106</v>
      </c>
      <c r="F15" s="18" t="s">
        <v>44</v>
      </c>
      <c r="G15" s="2" t="s">
        <v>103</v>
      </c>
      <c r="H15" s="2"/>
      <c r="I15" s="22">
        <v>97940440</v>
      </c>
      <c r="J15" s="25">
        <v>26425941.199999999</v>
      </c>
    </row>
    <row r="16" spans="1:12" ht="25.5" x14ac:dyDescent="0.25">
      <c r="A16" s="21">
        <v>14</v>
      </c>
      <c r="B16" s="5" t="s">
        <v>5</v>
      </c>
      <c r="C16" s="21" t="s">
        <v>27</v>
      </c>
      <c r="D16" s="24" t="s">
        <v>92</v>
      </c>
      <c r="E16" s="11" t="s">
        <v>107</v>
      </c>
      <c r="F16" s="18" t="s">
        <v>29</v>
      </c>
      <c r="G16" s="4"/>
      <c r="H16" s="2" t="s">
        <v>34</v>
      </c>
      <c r="I16" s="22">
        <v>13013910.6</v>
      </c>
      <c r="J16" s="22">
        <v>9531514.7400000002</v>
      </c>
    </row>
    <row r="17" spans="1:10" ht="38.25" x14ac:dyDescent="0.25">
      <c r="A17" s="16">
        <v>15</v>
      </c>
      <c r="B17" s="5" t="s">
        <v>6</v>
      </c>
      <c r="C17" s="21" t="s">
        <v>27</v>
      </c>
      <c r="D17" s="24" t="s">
        <v>92</v>
      </c>
      <c r="E17" s="11" t="s">
        <v>109</v>
      </c>
      <c r="F17" s="18" t="s">
        <v>29</v>
      </c>
      <c r="G17" s="4"/>
      <c r="H17" s="2" t="s">
        <v>34</v>
      </c>
      <c r="I17" s="22">
        <v>32093779</v>
      </c>
      <c r="J17" s="22">
        <v>21323089.899999999</v>
      </c>
    </row>
    <row r="18" spans="1:10" ht="38.25" x14ac:dyDescent="0.25">
      <c r="A18" s="21">
        <v>16</v>
      </c>
      <c r="B18" s="5" t="s">
        <v>89</v>
      </c>
      <c r="C18" s="21" t="s">
        <v>27</v>
      </c>
      <c r="D18" s="24" t="s">
        <v>86</v>
      </c>
      <c r="E18" s="11" t="s">
        <v>93</v>
      </c>
      <c r="F18" s="18" t="s">
        <v>44</v>
      </c>
      <c r="G18" s="4" t="s">
        <v>55</v>
      </c>
      <c r="H18" s="2" t="s">
        <v>40</v>
      </c>
      <c r="I18" s="22">
        <v>19985000</v>
      </c>
      <c r="J18" s="25">
        <v>13989500</v>
      </c>
    </row>
    <row r="19" spans="1:10" ht="25.5" x14ac:dyDescent="0.25">
      <c r="A19" s="16">
        <v>17</v>
      </c>
      <c r="B19" s="5" t="s">
        <v>7</v>
      </c>
      <c r="C19" s="21" t="s">
        <v>27</v>
      </c>
      <c r="D19" s="7" t="s">
        <v>98</v>
      </c>
      <c r="E19" s="8" t="s">
        <v>110</v>
      </c>
      <c r="F19" s="18" t="s">
        <v>30</v>
      </c>
      <c r="G19" s="5"/>
      <c r="H19" s="2" t="s">
        <v>37</v>
      </c>
      <c r="I19" s="22">
        <v>310844660.94</v>
      </c>
      <c r="J19" s="22">
        <v>128726859.3</v>
      </c>
    </row>
    <row r="20" spans="1:10" x14ac:dyDescent="0.25">
      <c r="A20" s="21">
        <v>18</v>
      </c>
      <c r="B20" s="5" t="s">
        <v>8</v>
      </c>
      <c r="C20" s="21" t="s">
        <v>27</v>
      </c>
      <c r="D20" s="7" t="s">
        <v>59</v>
      </c>
      <c r="E20" s="8" t="s">
        <v>111</v>
      </c>
      <c r="F20" s="18" t="s">
        <v>29</v>
      </c>
      <c r="G20" s="5"/>
      <c r="H20" s="2" t="s">
        <v>35</v>
      </c>
      <c r="I20" s="22">
        <v>3673343.31</v>
      </c>
      <c r="J20" s="22">
        <v>1000000</v>
      </c>
    </row>
    <row r="21" spans="1:10" ht="34.5" customHeight="1" x14ac:dyDescent="0.25">
      <c r="A21" s="16">
        <v>19</v>
      </c>
      <c r="B21" s="5" t="s">
        <v>81</v>
      </c>
      <c r="C21" s="21" t="s">
        <v>27</v>
      </c>
      <c r="D21" s="7" t="s">
        <v>59</v>
      </c>
      <c r="E21" s="8" t="s">
        <v>110</v>
      </c>
      <c r="F21" s="18" t="s">
        <v>29</v>
      </c>
      <c r="G21" s="5"/>
      <c r="H21" s="2" t="s">
        <v>37</v>
      </c>
      <c r="I21" s="22">
        <v>5000000</v>
      </c>
      <c r="J21" s="22">
        <v>1000000</v>
      </c>
    </row>
    <row r="22" spans="1:10" ht="42.75" customHeight="1" x14ac:dyDescent="0.25">
      <c r="A22" s="21">
        <v>20</v>
      </c>
      <c r="B22" s="5" t="s">
        <v>9</v>
      </c>
      <c r="C22" s="21" t="s">
        <v>27</v>
      </c>
      <c r="D22" s="7" t="s">
        <v>95</v>
      </c>
      <c r="E22" s="8" t="s">
        <v>108</v>
      </c>
      <c r="F22" s="18" t="s">
        <v>30</v>
      </c>
      <c r="G22" s="5"/>
      <c r="H22" s="2" t="s">
        <v>36</v>
      </c>
      <c r="I22" s="22">
        <v>9600000</v>
      </c>
      <c r="J22" s="22">
        <v>8640000</v>
      </c>
    </row>
    <row r="23" spans="1:10" ht="51" x14ac:dyDescent="0.25">
      <c r="A23" s="16">
        <v>21</v>
      </c>
      <c r="B23" s="5" t="s">
        <v>82</v>
      </c>
      <c r="C23" s="21" t="s">
        <v>27</v>
      </c>
      <c r="D23" s="7" t="s">
        <v>83</v>
      </c>
      <c r="E23" s="26" t="s">
        <v>17</v>
      </c>
      <c r="F23" s="18" t="s">
        <v>30</v>
      </c>
      <c r="G23" s="5"/>
      <c r="H23" s="2" t="s">
        <v>36</v>
      </c>
      <c r="I23" s="22">
        <v>24000000</v>
      </c>
      <c r="J23" s="22">
        <v>17900000</v>
      </c>
    </row>
    <row r="24" spans="1:10" ht="25.5" x14ac:dyDescent="0.25">
      <c r="A24" s="21">
        <v>22</v>
      </c>
      <c r="B24" s="5" t="s">
        <v>10</v>
      </c>
      <c r="C24" s="21" t="s">
        <v>73</v>
      </c>
      <c r="D24" s="7" t="s">
        <v>84</v>
      </c>
      <c r="E24" s="26" t="s">
        <v>74</v>
      </c>
      <c r="F24" s="18" t="s">
        <v>30</v>
      </c>
      <c r="G24" s="5"/>
      <c r="H24" s="2" t="s">
        <v>39</v>
      </c>
      <c r="I24" s="22">
        <v>75000000</v>
      </c>
      <c r="J24" s="22">
        <v>58000000</v>
      </c>
    </row>
    <row r="25" spans="1:10" x14ac:dyDescent="0.25">
      <c r="A25" s="16">
        <v>23</v>
      </c>
      <c r="B25" s="5" t="s">
        <v>65</v>
      </c>
      <c r="C25" s="21" t="s">
        <v>27</v>
      </c>
      <c r="D25" s="7" t="s">
        <v>62</v>
      </c>
      <c r="E25" s="3" t="s">
        <v>68</v>
      </c>
      <c r="F25" s="18" t="s">
        <v>31</v>
      </c>
      <c r="G25" s="5"/>
      <c r="H25" s="2" t="s">
        <v>39</v>
      </c>
      <c r="I25" s="22">
        <v>36500000</v>
      </c>
      <c r="J25" s="22">
        <v>31025000</v>
      </c>
    </row>
    <row r="26" spans="1:10" ht="38.25" x14ac:dyDescent="0.25">
      <c r="A26" s="21">
        <v>24</v>
      </c>
      <c r="B26" s="5" t="s">
        <v>63</v>
      </c>
      <c r="C26" s="21" t="s">
        <v>27</v>
      </c>
      <c r="D26" s="7" t="s">
        <v>62</v>
      </c>
      <c r="E26" s="3" t="s">
        <v>69</v>
      </c>
      <c r="F26" s="18" t="s">
        <v>31</v>
      </c>
      <c r="G26" s="5"/>
      <c r="H26" s="2" t="s">
        <v>39</v>
      </c>
      <c r="I26" s="22">
        <v>120000000</v>
      </c>
      <c r="J26" s="22">
        <v>90053453</v>
      </c>
    </row>
    <row r="27" spans="1:10" ht="41.25" customHeight="1" x14ac:dyDescent="0.25">
      <c r="A27" s="16">
        <v>25</v>
      </c>
      <c r="B27" s="5" t="s">
        <v>66</v>
      </c>
      <c r="C27" s="21" t="s">
        <v>136</v>
      </c>
      <c r="D27" s="7" t="s">
        <v>62</v>
      </c>
      <c r="E27" s="3" t="s">
        <v>70</v>
      </c>
      <c r="F27" s="18" t="s">
        <v>31</v>
      </c>
      <c r="G27" s="5"/>
      <c r="H27" s="2" t="s">
        <v>38</v>
      </c>
      <c r="I27" s="22">
        <v>77500000</v>
      </c>
      <c r="J27" s="22">
        <v>55000000</v>
      </c>
    </row>
    <row r="28" spans="1:10" ht="38.25" x14ac:dyDescent="0.25">
      <c r="A28" s="21">
        <v>26</v>
      </c>
      <c r="B28" s="5" t="s">
        <v>85</v>
      </c>
      <c r="C28" s="21" t="s">
        <v>27</v>
      </c>
      <c r="D28" s="7" t="s">
        <v>86</v>
      </c>
      <c r="E28" s="26" t="s">
        <v>87</v>
      </c>
      <c r="F28" s="18" t="s">
        <v>28</v>
      </c>
      <c r="G28" s="2"/>
      <c r="H28" s="2" t="s">
        <v>40</v>
      </c>
      <c r="I28" s="22">
        <v>15385773</v>
      </c>
      <c r="J28" s="22">
        <v>10770041</v>
      </c>
    </row>
    <row r="29" spans="1:10" ht="26.25" x14ac:dyDescent="0.25">
      <c r="A29" s="16">
        <v>27</v>
      </c>
      <c r="B29" s="5" t="s">
        <v>88</v>
      </c>
      <c r="C29" s="21" t="s">
        <v>27</v>
      </c>
      <c r="D29" s="7" t="s">
        <v>86</v>
      </c>
      <c r="E29" s="26" t="s">
        <v>87</v>
      </c>
      <c r="F29" s="18" t="s">
        <v>28</v>
      </c>
      <c r="G29" s="5"/>
      <c r="H29" s="2" t="s">
        <v>40</v>
      </c>
      <c r="I29" s="22">
        <v>22575586</v>
      </c>
      <c r="J29" s="22">
        <v>15622072</v>
      </c>
    </row>
    <row r="30" spans="1:10" ht="44.25" customHeight="1" x14ac:dyDescent="0.25">
      <c r="A30" s="21">
        <v>28</v>
      </c>
      <c r="B30" s="5" t="s">
        <v>64</v>
      </c>
      <c r="C30" s="21" t="s">
        <v>27</v>
      </c>
      <c r="D30" s="7" t="s">
        <v>62</v>
      </c>
      <c r="E30" s="3" t="s">
        <v>69</v>
      </c>
      <c r="F30" s="18" t="s">
        <v>31</v>
      </c>
      <c r="G30" s="5"/>
      <c r="H30" s="2" t="s">
        <v>37</v>
      </c>
      <c r="I30" s="22">
        <v>71200000</v>
      </c>
      <c r="J30" s="25">
        <v>64080000</v>
      </c>
    </row>
    <row r="31" spans="1:10" ht="38.25" x14ac:dyDescent="0.25">
      <c r="A31" s="21">
        <v>29</v>
      </c>
      <c r="B31" s="5" t="s">
        <v>67</v>
      </c>
      <c r="C31" s="21" t="s">
        <v>27</v>
      </c>
      <c r="D31" s="7" t="s">
        <v>54</v>
      </c>
      <c r="E31" s="26" t="s">
        <v>71</v>
      </c>
      <c r="F31" s="18" t="s">
        <v>44</v>
      </c>
      <c r="G31" s="5" t="s">
        <v>55</v>
      </c>
      <c r="H31" s="2" t="s">
        <v>40</v>
      </c>
      <c r="I31" s="22">
        <v>79090100</v>
      </c>
      <c r="J31" s="25"/>
    </row>
    <row r="32" spans="1:10" ht="26.25" x14ac:dyDescent="0.25">
      <c r="A32" s="21">
        <v>30</v>
      </c>
      <c r="B32" s="27" t="s">
        <v>15</v>
      </c>
      <c r="C32" s="21" t="s">
        <v>27</v>
      </c>
      <c r="D32" s="21" t="s">
        <v>54</v>
      </c>
      <c r="E32" s="26" t="s">
        <v>71</v>
      </c>
      <c r="F32" s="18" t="s">
        <v>44</v>
      </c>
      <c r="G32" s="2" t="s">
        <v>55</v>
      </c>
      <c r="H32" s="2" t="s">
        <v>40</v>
      </c>
      <c r="I32" s="22">
        <f>42500000/0.85</f>
        <v>50000000</v>
      </c>
      <c r="J32" s="25"/>
    </row>
    <row r="33" spans="1:10" ht="31.5" customHeight="1" x14ac:dyDescent="0.25">
      <c r="A33" s="16">
        <v>31</v>
      </c>
      <c r="B33" s="28" t="s">
        <v>48</v>
      </c>
      <c r="C33" s="21" t="s">
        <v>27</v>
      </c>
      <c r="D33" s="21" t="s">
        <v>50</v>
      </c>
      <c r="E33" s="26" t="s">
        <v>49</v>
      </c>
      <c r="F33" s="18" t="s">
        <v>29</v>
      </c>
      <c r="G33" s="2"/>
      <c r="H33" s="2" t="s">
        <v>35</v>
      </c>
      <c r="I33" s="22">
        <v>4050000</v>
      </c>
      <c r="J33" s="25">
        <v>3847500</v>
      </c>
    </row>
    <row r="34" spans="1:10" ht="26.25" x14ac:dyDescent="0.25">
      <c r="A34" s="21">
        <v>32</v>
      </c>
      <c r="B34" s="27" t="s">
        <v>16</v>
      </c>
      <c r="C34" s="21" t="s">
        <v>27</v>
      </c>
      <c r="D34" s="21" t="s">
        <v>54</v>
      </c>
      <c r="E34" s="26" t="s">
        <v>71</v>
      </c>
      <c r="F34" s="18" t="s">
        <v>44</v>
      </c>
      <c r="G34" s="2" t="s">
        <v>55</v>
      </c>
      <c r="H34" s="2" t="s">
        <v>40</v>
      </c>
      <c r="I34" s="22">
        <v>50000000</v>
      </c>
      <c r="J34" s="25"/>
    </row>
    <row r="35" spans="1:10" ht="26.25" x14ac:dyDescent="0.25">
      <c r="A35" s="21">
        <v>33</v>
      </c>
      <c r="B35" s="2" t="s">
        <v>52</v>
      </c>
      <c r="C35" s="21" t="s">
        <v>27</v>
      </c>
      <c r="D35" s="21" t="s">
        <v>53</v>
      </c>
      <c r="E35" s="26" t="s">
        <v>51</v>
      </c>
      <c r="F35" s="18" t="s">
        <v>30</v>
      </c>
      <c r="G35" s="2"/>
      <c r="H35" s="2" t="s">
        <v>36</v>
      </c>
      <c r="I35" s="22">
        <v>2847500</v>
      </c>
      <c r="J35" s="25">
        <v>1990000</v>
      </c>
    </row>
    <row r="36" spans="1:10" x14ac:dyDescent="0.25">
      <c r="A36" s="21">
        <v>34</v>
      </c>
      <c r="B36" s="2" t="s">
        <v>58</v>
      </c>
      <c r="C36" s="21" t="s">
        <v>27</v>
      </c>
      <c r="D36" s="21" t="s">
        <v>59</v>
      </c>
      <c r="E36" s="26" t="s">
        <v>60</v>
      </c>
      <c r="F36" s="18" t="s">
        <v>57</v>
      </c>
      <c r="G36" s="2"/>
      <c r="H36" s="2" t="s">
        <v>38</v>
      </c>
      <c r="I36" s="22">
        <v>0</v>
      </c>
      <c r="J36" s="25">
        <v>0</v>
      </c>
    </row>
    <row r="37" spans="1:10" x14ac:dyDescent="0.25">
      <c r="A37" s="16">
        <v>35</v>
      </c>
      <c r="B37" s="2" t="s">
        <v>61</v>
      </c>
      <c r="C37" s="21" t="s">
        <v>27</v>
      </c>
      <c r="D37" s="21" t="s">
        <v>59</v>
      </c>
      <c r="E37" s="26" t="s">
        <v>60</v>
      </c>
      <c r="F37" s="18" t="s">
        <v>57</v>
      </c>
      <c r="G37" s="2"/>
      <c r="H37" s="2" t="s">
        <v>38</v>
      </c>
      <c r="I37" s="22">
        <v>0</v>
      </c>
      <c r="J37" s="25">
        <v>0</v>
      </c>
    </row>
    <row r="38" spans="1:10" ht="38.25" x14ac:dyDescent="0.25">
      <c r="A38" s="21">
        <v>36</v>
      </c>
      <c r="B38" s="5" t="s">
        <v>72</v>
      </c>
      <c r="C38" s="21" t="s">
        <v>27</v>
      </c>
      <c r="D38" s="7" t="s">
        <v>54</v>
      </c>
      <c r="E38" s="26" t="s">
        <v>71</v>
      </c>
      <c r="F38" s="18" t="s">
        <v>44</v>
      </c>
      <c r="G38" s="5" t="s">
        <v>55</v>
      </c>
      <c r="H38" s="2" t="s">
        <v>39</v>
      </c>
      <c r="I38" s="22">
        <v>106800000</v>
      </c>
      <c r="J38" s="25"/>
    </row>
    <row r="39" spans="1:10" ht="25.5" x14ac:dyDescent="0.25">
      <c r="A39" s="21">
        <v>37</v>
      </c>
      <c r="B39" s="5" t="s">
        <v>75</v>
      </c>
      <c r="C39" s="21" t="s">
        <v>27</v>
      </c>
      <c r="D39" s="7" t="s">
        <v>59</v>
      </c>
      <c r="E39" s="26" t="s">
        <v>76</v>
      </c>
      <c r="F39" s="18" t="s">
        <v>29</v>
      </c>
      <c r="G39" s="5"/>
      <c r="H39" s="2" t="s">
        <v>35</v>
      </c>
      <c r="I39" s="22">
        <v>711050</v>
      </c>
      <c r="J39" s="25">
        <v>497730</v>
      </c>
    </row>
    <row r="40" spans="1:10" ht="38.25" x14ac:dyDescent="0.25">
      <c r="A40" s="21">
        <v>38</v>
      </c>
      <c r="B40" s="5" t="s">
        <v>90</v>
      </c>
      <c r="C40" s="21" t="s">
        <v>27</v>
      </c>
      <c r="D40" s="24" t="s">
        <v>56</v>
      </c>
      <c r="E40" s="11" t="s">
        <v>93</v>
      </c>
      <c r="F40" s="18" t="s">
        <v>44</v>
      </c>
      <c r="G40" s="4"/>
      <c r="H40" s="2"/>
      <c r="I40" s="22">
        <v>605000</v>
      </c>
      <c r="J40" s="25" t="s">
        <v>112</v>
      </c>
    </row>
    <row r="41" spans="1:10" x14ac:dyDescent="0.25">
      <c r="A41" s="16">
        <v>39</v>
      </c>
      <c r="B41" s="5" t="s">
        <v>91</v>
      </c>
      <c r="C41" s="21" t="s">
        <v>27</v>
      </c>
      <c r="D41" s="24" t="s">
        <v>92</v>
      </c>
      <c r="E41" s="11" t="s">
        <v>97</v>
      </c>
      <c r="F41" s="18" t="s">
        <v>29</v>
      </c>
      <c r="G41" s="4"/>
      <c r="H41" s="2" t="s">
        <v>34</v>
      </c>
      <c r="I41" s="22">
        <v>914999.99</v>
      </c>
      <c r="J41" s="25">
        <v>748748</v>
      </c>
    </row>
    <row r="42" spans="1:10" ht="25.5" x14ac:dyDescent="0.25">
      <c r="A42" s="21">
        <v>40</v>
      </c>
      <c r="B42" s="5" t="s">
        <v>94</v>
      </c>
      <c r="C42" s="21" t="s">
        <v>27</v>
      </c>
      <c r="D42" s="24" t="s">
        <v>95</v>
      </c>
      <c r="E42" s="11" t="s">
        <v>96</v>
      </c>
      <c r="F42" s="18" t="s">
        <v>29</v>
      </c>
      <c r="G42" s="4"/>
      <c r="H42" s="2" t="s">
        <v>34</v>
      </c>
      <c r="I42" s="22">
        <v>22368339.239999998</v>
      </c>
      <c r="J42" s="25">
        <v>12494734.029999999</v>
      </c>
    </row>
    <row r="43" spans="1:10" ht="26.25" x14ac:dyDescent="0.25">
      <c r="A43" s="16">
        <v>41</v>
      </c>
      <c r="B43" s="32" t="s">
        <v>114</v>
      </c>
      <c r="C43" s="31" t="s">
        <v>113</v>
      </c>
      <c r="D43" s="33" t="s">
        <v>95</v>
      </c>
      <c r="E43" s="34" t="s">
        <v>154</v>
      </c>
      <c r="F43" s="18" t="s">
        <v>29</v>
      </c>
      <c r="G43" s="30"/>
      <c r="H43" s="2" t="s">
        <v>34</v>
      </c>
      <c r="I43" s="35">
        <v>200870000</v>
      </c>
      <c r="J43" s="35">
        <v>170739500</v>
      </c>
    </row>
    <row r="44" spans="1:10" ht="26.25" x14ac:dyDescent="0.25">
      <c r="A44" s="21">
        <v>42</v>
      </c>
      <c r="B44" s="32" t="s">
        <v>115</v>
      </c>
      <c r="C44" s="31" t="s">
        <v>113</v>
      </c>
      <c r="D44" s="33" t="s">
        <v>95</v>
      </c>
      <c r="E44" s="34" t="s">
        <v>154</v>
      </c>
      <c r="F44" s="18" t="s">
        <v>29</v>
      </c>
      <c r="G44" s="30"/>
      <c r="H44" s="2" t="s">
        <v>34</v>
      </c>
      <c r="I44" s="35">
        <v>40045000</v>
      </c>
      <c r="J44" s="35">
        <v>34038250</v>
      </c>
    </row>
    <row r="45" spans="1:10" ht="26.25" x14ac:dyDescent="0.25">
      <c r="A45" s="21">
        <v>43</v>
      </c>
      <c r="B45" s="32" t="s">
        <v>116</v>
      </c>
      <c r="C45" s="31" t="s">
        <v>113</v>
      </c>
      <c r="D45" s="33" t="s">
        <v>53</v>
      </c>
      <c r="E45" s="34" t="s">
        <v>155</v>
      </c>
      <c r="F45" s="18" t="s">
        <v>29</v>
      </c>
      <c r="G45" s="30"/>
      <c r="H45" s="2" t="s">
        <v>34</v>
      </c>
      <c r="I45" s="35">
        <v>750200</v>
      </c>
      <c r="J45" s="35">
        <v>248000</v>
      </c>
    </row>
    <row r="46" spans="1:10" ht="39" x14ac:dyDescent="0.25">
      <c r="A46" s="21">
        <v>44</v>
      </c>
      <c r="B46" s="32" t="s">
        <v>117</v>
      </c>
      <c r="C46" s="31" t="s">
        <v>113</v>
      </c>
      <c r="D46" s="33" t="s">
        <v>129</v>
      </c>
      <c r="E46" s="34" t="s">
        <v>156</v>
      </c>
      <c r="F46" s="18" t="s">
        <v>29</v>
      </c>
      <c r="G46" s="30"/>
      <c r="H46" s="2" t="s">
        <v>34</v>
      </c>
      <c r="I46" s="35">
        <v>45231015.130000003</v>
      </c>
      <c r="J46" s="35">
        <v>35452795.350000001</v>
      </c>
    </row>
    <row r="47" spans="1:10" ht="39" x14ac:dyDescent="0.25">
      <c r="A47" s="16">
        <v>45</v>
      </c>
      <c r="B47" s="32" t="s">
        <v>118</v>
      </c>
      <c r="C47" s="31" t="s">
        <v>113</v>
      </c>
      <c r="D47" s="33" t="s">
        <v>130</v>
      </c>
      <c r="E47" s="34" t="s">
        <v>157</v>
      </c>
      <c r="F47" s="18" t="s">
        <v>32</v>
      </c>
      <c r="G47" s="30"/>
      <c r="H47" s="2" t="s">
        <v>36</v>
      </c>
      <c r="I47" s="35">
        <v>7956001</v>
      </c>
      <c r="J47" s="35">
        <v>1939862.46</v>
      </c>
    </row>
    <row r="48" spans="1:10" ht="26.25" x14ac:dyDescent="0.25">
      <c r="A48" s="21">
        <v>46</v>
      </c>
      <c r="B48" s="32" t="s">
        <v>119</v>
      </c>
      <c r="C48" s="31" t="s">
        <v>113</v>
      </c>
      <c r="D48" s="33" t="s">
        <v>59</v>
      </c>
      <c r="E48" s="34" t="s">
        <v>157</v>
      </c>
      <c r="F48" s="18" t="s">
        <v>29</v>
      </c>
      <c r="G48" s="30"/>
      <c r="H48" s="2" t="s">
        <v>35</v>
      </c>
      <c r="I48" s="35"/>
      <c r="J48" s="35">
        <v>9513300</v>
      </c>
    </row>
    <row r="49" spans="1:12" ht="26.25" x14ac:dyDescent="0.25">
      <c r="A49" s="16">
        <v>47</v>
      </c>
      <c r="B49" s="32" t="s">
        <v>120</v>
      </c>
      <c r="C49" s="31" t="s">
        <v>113</v>
      </c>
      <c r="D49" s="33" t="s">
        <v>131</v>
      </c>
      <c r="E49" s="34" t="s">
        <v>158</v>
      </c>
      <c r="F49" s="18" t="s">
        <v>30</v>
      </c>
      <c r="G49" s="30"/>
      <c r="H49" s="2" t="s">
        <v>36</v>
      </c>
      <c r="I49" s="35">
        <v>8459772</v>
      </c>
      <c r="J49" s="35">
        <v>6710219</v>
      </c>
    </row>
    <row r="50" spans="1:12" x14ac:dyDescent="0.25">
      <c r="A50" s="21">
        <v>48</v>
      </c>
      <c r="B50" s="32" t="s">
        <v>121</v>
      </c>
      <c r="C50" s="31" t="s">
        <v>113</v>
      </c>
      <c r="D50" s="33" t="s">
        <v>53</v>
      </c>
      <c r="E50" s="34" t="s">
        <v>159</v>
      </c>
      <c r="F50" s="18" t="s">
        <v>30</v>
      </c>
      <c r="G50" s="30"/>
      <c r="H50" s="2" t="s">
        <v>37</v>
      </c>
      <c r="I50" s="35">
        <v>7712000</v>
      </c>
      <c r="J50" s="35">
        <v>3446000</v>
      </c>
    </row>
    <row r="51" spans="1:12" ht="26.25" x14ac:dyDescent="0.25">
      <c r="A51" s="21">
        <v>49</v>
      </c>
      <c r="B51" s="32" t="s">
        <v>122</v>
      </c>
      <c r="C51" s="31" t="s">
        <v>113</v>
      </c>
      <c r="D51" s="33" t="s">
        <v>132</v>
      </c>
      <c r="E51" s="34" t="s">
        <v>159</v>
      </c>
      <c r="F51" s="18" t="s">
        <v>31</v>
      </c>
      <c r="G51" s="30"/>
      <c r="H51" s="2" t="s">
        <v>36</v>
      </c>
      <c r="I51" s="35">
        <v>284900000</v>
      </c>
      <c r="J51" s="35">
        <v>212500000</v>
      </c>
    </row>
    <row r="52" spans="1:12" ht="26.25" x14ac:dyDescent="0.25">
      <c r="A52" s="21">
        <v>50</v>
      </c>
      <c r="B52" s="32" t="s">
        <v>123</v>
      </c>
      <c r="C52" s="31" t="s">
        <v>113</v>
      </c>
      <c r="D52" s="33" t="s">
        <v>133</v>
      </c>
      <c r="E52" s="34" t="s">
        <v>159</v>
      </c>
      <c r="F52" s="18" t="s">
        <v>30</v>
      </c>
      <c r="G52" s="30"/>
      <c r="H52" s="2" t="s">
        <v>36</v>
      </c>
      <c r="I52" s="35">
        <v>291917272.73000002</v>
      </c>
      <c r="J52" s="35">
        <v>248129681.81999999</v>
      </c>
    </row>
    <row r="53" spans="1:12" ht="26.25" x14ac:dyDescent="0.25">
      <c r="A53" s="16">
        <v>51</v>
      </c>
      <c r="B53" s="32" t="s">
        <v>124</v>
      </c>
      <c r="C53" s="31" t="s">
        <v>113</v>
      </c>
      <c r="D53" s="33" t="s">
        <v>133</v>
      </c>
      <c r="E53" s="34" t="s">
        <v>159</v>
      </c>
      <c r="F53" s="18" t="s">
        <v>30</v>
      </c>
      <c r="G53" s="30"/>
      <c r="H53" s="2" t="s">
        <v>36</v>
      </c>
      <c r="I53" s="35">
        <v>146003636.36000001</v>
      </c>
      <c r="J53" s="35">
        <v>124103090.91</v>
      </c>
    </row>
    <row r="54" spans="1:12" ht="26.25" x14ac:dyDescent="0.25">
      <c r="A54" s="21">
        <v>52</v>
      </c>
      <c r="B54" s="32" t="s">
        <v>125</v>
      </c>
      <c r="C54" s="31" t="s">
        <v>113</v>
      </c>
      <c r="D54" s="33" t="s">
        <v>134</v>
      </c>
      <c r="E54" s="34" t="s">
        <v>159</v>
      </c>
      <c r="F54" s="18" t="s">
        <v>31</v>
      </c>
      <c r="G54" s="30"/>
      <c r="H54" s="2" t="s">
        <v>39</v>
      </c>
      <c r="I54" s="35">
        <v>85000000</v>
      </c>
      <c r="J54" s="35">
        <v>72250000</v>
      </c>
    </row>
    <row r="55" spans="1:12" x14ac:dyDescent="0.25">
      <c r="A55" s="16">
        <v>53</v>
      </c>
      <c r="B55" s="32" t="s">
        <v>126</v>
      </c>
      <c r="C55" s="31" t="s">
        <v>113</v>
      </c>
      <c r="D55" s="33" t="s">
        <v>134</v>
      </c>
      <c r="E55" s="34" t="s">
        <v>159</v>
      </c>
      <c r="F55" s="18" t="s">
        <v>31</v>
      </c>
      <c r="G55" s="30"/>
      <c r="H55" s="2" t="s">
        <v>38</v>
      </c>
      <c r="I55" s="35">
        <v>7000000</v>
      </c>
      <c r="J55" s="35">
        <v>5950000</v>
      </c>
    </row>
    <row r="56" spans="1:12" ht="26.25" x14ac:dyDescent="0.25">
      <c r="A56" s="21">
        <v>54</v>
      </c>
      <c r="B56" s="32" t="s">
        <v>127</v>
      </c>
      <c r="C56" s="31" t="s">
        <v>113</v>
      </c>
      <c r="D56" s="33" t="s">
        <v>131</v>
      </c>
      <c r="E56" s="34" t="s">
        <v>159</v>
      </c>
      <c r="F56" s="18" t="s">
        <v>30</v>
      </c>
      <c r="G56" s="30"/>
      <c r="H56" s="2" t="s">
        <v>37</v>
      </c>
      <c r="I56" s="35">
        <v>4112000</v>
      </c>
      <c r="J56" s="35">
        <v>3289781</v>
      </c>
    </row>
    <row r="57" spans="1:12" ht="26.25" x14ac:dyDescent="0.25">
      <c r="A57" s="21">
        <v>55</v>
      </c>
      <c r="B57" s="32" t="s">
        <v>128</v>
      </c>
      <c r="C57" s="31" t="s">
        <v>113</v>
      </c>
      <c r="D57" s="33" t="s">
        <v>135</v>
      </c>
      <c r="E57" s="34" t="s">
        <v>160</v>
      </c>
      <c r="F57" s="18" t="s">
        <v>31</v>
      </c>
      <c r="G57" s="30"/>
      <c r="H57" s="2" t="s">
        <v>39</v>
      </c>
      <c r="I57" s="35">
        <v>723755000</v>
      </c>
      <c r="J57" s="35">
        <v>615191750</v>
      </c>
    </row>
    <row r="58" spans="1:12" ht="38.25" x14ac:dyDescent="0.25">
      <c r="A58" s="21">
        <v>56</v>
      </c>
      <c r="B58" s="37" t="s">
        <v>139</v>
      </c>
      <c r="C58" s="31" t="s">
        <v>137</v>
      </c>
      <c r="D58" s="31" t="s">
        <v>95</v>
      </c>
      <c r="E58" s="33" t="s">
        <v>160</v>
      </c>
      <c r="F58" s="38" t="s">
        <v>138</v>
      </c>
      <c r="G58" s="38"/>
      <c r="H58" s="39" t="s">
        <v>39</v>
      </c>
      <c r="I58" s="45">
        <v>31982348.149999999</v>
      </c>
      <c r="J58" s="45">
        <v>27184996</v>
      </c>
      <c r="K58" s="43"/>
      <c r="L58" s="43"/>
    </row>
    <row r="59" spans="1:12" ht="26.25" x14ac:dyDescent="0.25">
      <c r="A59" s="16">
        <v>57</v>
      </c>
      <c r="B59" s="30" t="s">
        <v>142</v>
      </c>
      <c r="C59" s="41" t="s">
        <v>148</v>
      </c>
      <c r="D59" s="31" t="s">
        <v>140</v>
      </c>
      <c r="E59" s="42" t="s">
        <v>149</v>
      </c>
      <c r="F59" s="18" t="s">
        <v>30</v>
      </c>
      <c r="G59" s="32" t="s">
        <v>141</v>
      </c>
      <c r="H59" s="2" t="s">
        <v>35</v>
      </c>
      <c r="I59" s="40">
        <v>672000</v>
      </c>
      <c r="J59" s="40">
        <v>582000</v>
      </c>
      <c r="K59" s="44"/>
      <c r="L59" s="43"/>
    </row>
    <row r="60" spans="1:12" ht="26.25" x14ac:dyDescent="0.25">
      <c r="A60" s="21">
        <v>58</v>
      </c>
      <c r="B60" s="32" t="s">
        <v>143</v>
      </c>
      <c r="C60" s="41" t="s">
        <v>148</v>
      </c>
      <c r="D60" s="31" t="s">
        <v>140</v>
      </c>
      <c r="E60" s="42" t="s">
        <v>149</v>
      </c>
      <c r="F60" s="18" t="s">
        <v>30</v>
      </c>
      <c r="G60" s="30"/>
      <c r="H60" s="2" t="s">
        <v>35</v>
      </c>
      <c r="I60" s="40">
        <v>330418.26</v>
      </c>
      <c r="J60" s="40">
        <v>297000</v>
      </c>
      <c r="K60" s="44"/>
      <c r="L60" s="43"/>
    </row>
    <row r="61" spans="1:12" ht="26.25" x14ac:dyDescent="0.25">
      <c r="A61" s="16">
        <v>59</v>
      </c>
      <c r="B61" s="32" t="s">
        <v>144</v>
      </c>
      <c r="C61" s="41" t="s">
        <v>148</v>
      </c>
      <c r="D61" s="31" t="s">
        <v>140</v>
      </c>
      <c r="E61" s="42" t="s">
        <v>149</v>
      </c>
      <c r="F61" s="18" t="s">
        <v>30</v>
      </c>
      <c r="G61" s="30"/>
      <c r="H61" s="2" t="s">
        <v>35</v>
      </c>
      <c r="I61" s="40">
        <v>1100000</v>
      </c>
      <c r="J61" s="40">
        <v>550000</v>
      </c>
      <c r="K61" s="44"/>
      <c r="L61" s="43"/>
    </row>
    <row r="62" spans="1:12" ht="26.25" x14ac:dyDescent="0.25">
      <c r="A62" s="21">
        <v>60</v>
      </c>
      <c r="B62" s="32" t="s">
        <v>145</v>
      </c>
      <c r="C62" s="41" t="s">
        <v>148</v>
      </c>
      <c r="D62" s="31" t="s">
        <v>140</v>
      </c>
      <c r="E62" s="42" t="s">
        <v>149</v>
      </c>
      <c r="F62" s="18" t="s">
        <v>30</v>
      </c>
      <c r="G62" s="30"/>
      <c r="H62" s="2" t="s">
        <v>35</v>
      </c>
      <c r="I62" s="40">
        <v>89000</v>
      </c>
      <c r="J62" s="40">
        <v>61000</v>
      </c>
      <c r="K62" s="44"/>
      <c r="L62" s="43"/>
    </row>
    <row r="63" spans="1:12" ht="26.25" x14ac:dyDescent="0.25">
      <c r="A63" s="21">
        <v>61</v>
      </c>
      <c r="B63" s="32" t="s">
        <v>146</v>
      </c>
      <c r="C63" s="41" t="s">
        <v>148</v>
      </c>
      <c r="D63" s="31" t="s">
        <v>140</v>
      </c>
      <c r="E63" s="42" t="s">
        <v>149</v>
      </c>
      <c r="F63" s="18" t="s">
        <v>30</v>
      </c>
      <c r="G63" s="30"/>
      <c r="H63" s="2" t="s">
        <v>35</v>
      </c>
      <c r="I63" s="40">
        <v>164080</v>
      </c>
      <c r="J63" s="40">
        <v>114000</v>
      </c>
      <c r="K63" s="44"/>
      <c r="L63" s="43"/>
    </row>
    <row r="64" spans="1:12" ht="26.25" x14ac:dyDescent="0.25">
      <c r="A64" s="21">
        <v>62</v>
      </c>
      <c r="B64" s="32" t="s">
        <v>147</v>
      </c>
      <c r="C64" s="41" t="s">
        <v>148</v>
      </c>
      <c r="D64" s="31" t="s">
        <v>140</v>
      </c>
      <c r="E64" s="42" t="s">
        <v>149</v>
      </c>
      <c r="F64" s="18" t="s">
        <v>44</v>
      </c>
      <c r="G64" s="30"/>
      <c r="H64" s="2"/>
      <c r="I64" s="40">
        <v>53000</v>
      </c>
      <c r="J64" s="40">
        <v>40000</v>
      </c>
      <c r="K64" s="44"/>
      <c r="L64" s="43"/>
    </row>
    <row r="65" spans="1:12" ht="39" x14ac:dyDescent="0.25">
      <c r="A65" s="16">
        <v>63</v>
      </c>
      <c r="B65" s="32" t="s">
        <v>150</v>
      </c>
      <c r="C65" s="46" t="s">
        <v>151</v>
      </c>
      <c r="D65" s="31" t="s">
        <v>95</v>
      </c>
      <c r="E65" s="42" t="s">
        <v>42</v>
      </c>
      <c r="F65" s="18" t="s">
        <v>29</v>
      </c>
      <c r="G65" s="30"/>
      <c r="H65" s="2" t="s">
        <v>34</v>
      </c>
      <c r="I65" s="40">
        <v>6653620.5999999996</v>
      </c>
      <c r="J65" s="40">
        <v>5988258.54</v>
      </c>
      <c r="K65" s="44"/>
      <c r="L65" s="43"/>
    </row>
    <row r="66" spans="1:12" ht="51" x14ac:dyDescent="0.25">
      <c r="A66" s="16">
        <v>64</v>
      </c>
      <c r="B66" s="32" t="s">
        <v>153</v>
      </c>
      <c r="C66" s="47" t="s">
        <v>152</v>
      </c>
      <c r="D66" s="31" t="s">
        <v>95</v>
      </c>
      <c r="E66" s="42" t="s">
        <v>42</v>
      </c>
      <c r="F66" s="18" t="s">
        <v>29</v>
      </c>
      <c r="G66" s="30"/>
      <c r="H66" s="2" t="s">
        <v>34</v>
      </c>
      <c r="I66" s="35">
        <v>14850000</v>
      </c>
      <c r="J66" s="35">
        <v>11126009.65</v>
      </c>
      <c r="K66" s="43"/>
      <c r="L66" s="43"/>
    </row>
    <row r="67" spans="1:12" x14ac:dyDescent="0.25">
      <c r="I67" s="36">
        <f>SUM(I3:I66)</f>
        <v>3408818342.8900003</v>
      </c>
      <c r="J67" s="36">
        <f>SUM(J3:J66)</f>
        <v>2278376811.4300003</v>
      </c>
    </row>
  </sheetData>
  <autoFilter ref="A2:J2" xr:uid="{00000000-0009-0000-0000-000000000000}">
    <sortState xmlns:xlrd2="http://schemas.microsoft.com/office/spreadsheetml/2017/richdata2" ref="A3:J39">
      <sortCondition ref="A2"/>
    </sortState>
  </autoFilter>
  <mergeCells count="1">
    <mergeCell ref="A1:J1"/>
  </mergeCells>
  <phoneticPr fontId="6" type="noConversion"/>
  <pageMargins left="0.35433070866141736" right="0.19685039370078741" top="0.69" bottom="0.8" header="0.31496062992125984" footer="0.31496062992125984"/>
  <pageSetup paperSize="8" fitToHeight="0" orientation="portrait" r:id="rId1"/>
  <headerFooter>
    <oddFooter>Stránka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List1!$C$2:$C$9</xm:f>
          </x14:formula1>
          <xm:sqref>H3:H66</xm:sqref>
        </x14:dataValidation>
        <x14:dataValidation type="list" showInputMessage="1" showErrorMessage="1" xr:uid="{00000000-0002-0000-0000-000001000000}">
          <x14:formula1>
            <xm:f>List1!$B$2:$B$10</xm:f>
          </x14:formula1>
          <xm:sqref>F3:F57 F59:F66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C20" sqref="C20"/>
    </sheetView>
  </sheetViews>
  <sheetFormatPr defaultRowHeight="15" x14ac:dyDescent="0.25"/>
  <cols>
    <col min="2" max="2" width="21.85546875" bestFit="1" customWidth="1"/>
    <col min="3" max="3" width="39.140625" bestFit="1" customWidth="1"/>
  </cols>
  <sheetData>
    <row r="1" spans="2:3" x14ac:dyDescent="0.25">
      <c r="B1" s="9" t="s">
        <v>21</v>
      </c>
      <c r="C1" s="9" t="s">
        <v>22</v>
      </c>
    </row>
    <row r="3" spans="2:3" x14ac:dyDescent="0.25">
      <c r="B3" s="10" t="s">
        <v>28</v>
      </c>
      <c r="C3" s="10" t="s">
        <v>34</v>
      </c>
    </row>
    <row r="4" spans="2:3" x14ac:dyDescent="0.25">
      <c r="B4" s="10" t="s">
        <v>30</v>
      </c>
      <c r="C4" s="10" t="s">
        <v>35</v>
      </c>
    </row>
    <row r="5" spans="2:3" ht="26.25" x14ac:dyDescent="0.25">
      <c r="B5" s="10" t="s">
        <v>31</v>
      </c>
      <c r="C5" s="10" t="s">
        <v>36</v>
      </c>
    </row>
    <row r="6" spans="2:3" x14ac:dyDescent="0.25">
      <c r="B6" s="10" t="s">
        <v>32</v>
      </c>
      <c r="C6" s="10" t="s">
        <v>37</v>
      </c>
    </row>
    <row r="7" spans="2:3" x14ac:dyDescent="0.25">
      <c r="B7" s="10" t="s">
        <v>29</v>
      </c>
      <c r="C7" s="10" t="s">
        <v>39</v>
      </c>
    </row>
    <row r="8" spans="2:3" x14ac:dyDescent="0.25">
      <c r="B8" s="10" t="s">
        <v>44</v>
      </c>
      <c r="C8" s="10" t="s">
        <v>38</v>
      </c>
    </row>
    <row r="9" spans="2:3" x14ac:dyDescent="0.25">
      <c r="B9" s="10" t="s">
        <v>33</v>
      </c>
      <c r="C9" s="10" t="s">
        <v>40</v>
      </c>
    </row>
    <row r="10" spans="2:3" x14ac:dyDescent="0.25">
      <c r="B10" s="10" t="s">
        <v>57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evidence dotací</vt:lpstr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Tošovský Pavel, Ing.</dc:creator>
  <cp:lastModifiedBy>Kočí Tomáš, Mgr.</cp:lastModifiedBy>
  <cp:lastPrinted>2022-10-23T12:31:02Z</cp:lastPrinted>
  <dcterms:created xsi:type="dcterms:W3CDTF">2022-10-23T11:07:41Z</dcterms:created>
  <dcterms:modified xsi:type="dcterms:W3CDTF">2023-02-16T08:59:06Z</dcterms:modified>
</cp:coreProperties>
</file>